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apacity Planning\"/>
    </mc:Choice>
  </mc:AlternateContent>
  <bookViews>
    <workbookView xWindow="360" yWindow="90" windowWidth="8415" windowHeight="4965"/>
  </bookViews>
  <sheets>
    <sheet name="Model" sheetId="1" r:id="rId1"/>
    <sheet name="Model_STS" sheetId="3" state="veryHidden" r:id="rId2"/>
    <sheet name="STS_1" sheetId="4" r:id="rId3"/>
  </sheets>
  <definedNames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Model!$B$14:$F$14</definedName>
    <definedName name="solver_lhs2" localSheetId="0" hidden="1">Model!$B$14:$F$14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Model!$B$16:$F$16</definedName>
    <definedName name="solver_rhs2" localSheetId="0" hidden="1">Model!$B$16:$F$16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Model!$B$16:$F$16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iterate="1"/>
</workbook>
</file>

<file path=xl/calcChain.xml><?xml version="1.0" encoding="utf-8"?>
<calcChain xmlns="http://schemas.openxmlformats.org/spreadsheetml/2006/main">
  <c r="B14" i="1" l="1"/>
  <c r="K1" i="4"/>
  <c r="J4" i="4"/>
  <c r="K10" i="4" s="1"/>
  <c r="K5" i="4" l="1"/>
  <c r="K7" i="4"/>
  <c r="K9" i="4"/>
  <c r="K6" i="4"/>
  <c r="K8" i="4"/>
  <c r="C14" i="1"/>
  <c r="D14" i="1" s="1"/>
  <c r="E14" i="1" s="1"/>
  <c r="F14" i="1" s="1"/>
</calcChain>
</file>

<file path=xl/comments1.xml><?xml version="1.0" encoding="utf-8"?>
<comments xmlns="http://schemas.openxmlformats.org/spreadsheetml/2006/main">
  <authors>
    <author xml:space="preserve"> Chris Albright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<sst xmlns="http://schemas.openxmlformats.org/spreadsheetml/2006/main" count="32" uniqueCount="25">
  <si>
    <t>Yearly salary</t>
  </si>
  <si>
    <t>Hiring cost</t>
  </si>
  <si>
    <t>Firing cost</t>
  </si>
  <si>
    <t>Initial drivers</t>
  </si>
  <si>
    <t>Hiring/firing schedule</t>
  </si>
  <si>
    <t>Year</t>
  </si>
  <si>
    <t>Drivers from last year</t>
  </si>
  <si>
    <t>Number hired</t>
  </si>
  <si>
    <t>Number fired</t>
  </si>
  <si>
    <t>Number on payroll</t>
  </si>
  <si>
    <t>&gt;=</t>
  </si>
  <si>
    <t>Demand</t>
  </si>
  <si>
    <t>Salary cost</t>
  </si>
  <si>
    <t>Total cost</t>
  </si>
  <si>
    <t>Totals</t>
  </si>
  <si>
    <t>$G$4</t>
  </si>
  <si>
    <t>$G$12:$G$13,$B$22</t>
  </si>
  <si>
    <t>$G$12</t>
  </si>
  <si>
    <t>$G$13</t>
  </si>
  <si>
    <t>Bus drivers</t>
  </si>
  <si>
    <t>TotCost</t>
  </si>
  <si>
    <t>Pct increase in hiring, firing costs</t>
  </si>
  <si>
    <t>Oneway analysis for Solver model in Model worksheet</t>
  </si>
  <si>
    <t>Pct increase in hiring, firing costs (cell $G$4) values along side, output cell(s) along top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</si>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</sst>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_);[Red]\(&quot;$&quot;#,##0\)"/>
  </numFmts>
  <fonts count="7" x14ac:knownFonts="1">
    <font>
      <sz val="11"/>
      <name val="Calibri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NumberFormat="1" applyFont="1"/>
    <xf numFmtId="164" fontId="4" fillId="2" borderId="0" xfId="0" applyNumberFormat="1" applyFont="1" applyFill="1" applyBorder="1"/>
    <xf numFmtId="9" fontId="4" fillId="0" borderId="0" xfId="1" applyFont="1"/>
    <xf numFmtId="0" fontId="4" fillId="2" borderId="0" xfId="0" applyFont="1" applyFill="1" applyBorder="1"/>
    <xf numFmtId="0" fontId="4" fillId="0" borderId="0" xfId="0" quotePrefix="1" applyFont="1"/>
    <xf numFmtId="0" fontId="4" fillId="0" borderId="0" xfId="0" applyFont="1" applyAlignment="1">
      <alignment horizontal="right"/>
    </xf>
    <xf numFmtId="0" fontId="4" fillId="3" borderId="0" xfId="0" applyFont="1" applyFill="1" applyBorder="1"/>
    <xf numFmtId="164" fontId="4" fillId="0" borderId="0" xfId="0" applyNumberFormat="1" applyFont="1"/>
    <xf numFmtId="164" fontId="4" fillId="4" borderId="0" xfId="0" applyNumberFormat="1" applyFont="1" applyFill="1" applyBorder="1"/>
    <xf numFmtId="49" fontId="0" fillId="0" borderId="0" xfId="0" applyNumberFormat="1"/>
    <xf numFmtId="0" fontId="5" fillId="0" borderId="0" xfId="0" applyFont="1"/>
    <xf numFmtId="9" fontId="0" fillId="0" borderId="0" xfId="0" applyNumberFormat="1"/>
    <xf numFmtId="0" fontId="0" fillId="0" borderId="0" xfId="0" applyAlignment="1">
      <alignment horizontal="right" textRotation="90"/>
    </xf>
    <xf numFmtId="0" fontId="0" fillId="5" borderId="0" xfId="0" applyFill="1" applyAlignment="1">
      <alignment horizontal="right" textRotation="90"/>
    </xf>
    <xf numFmtId="0" fontId="6" fillId="0" borderId="0" xfId="0" applyFont="1"/>
    <xf numFmtId="0" fontId="0" fillId="0" borderId="1" xfId="0" applyNumberFormat="1" applyBorder="1"/>
    <xf numFmtId="0" fontId="0" fillId="0" borderId="2" xfId="0" applyNumberFormat="1" applyBorder="1"/>
    <xf numFmtId="164" fontId="0" fillId="0" borderId="3" xfId="0" applyNumberFormat="1" applyBorder="1"/>
    <xf numFmtId="0" fontId="0" fillId="0" borderId="4" xfId="0" applyNumberFormat="1" applyBorder="1"/>
    <xf numFmtId="0" fontId="0" fillId="0" borderId="0" xfId="0" applyNumberFormat="1" applyBorder="1"/>
    <xf numFmtId="164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164" fontId="0" fillId="0" borderId="8" xfId="0" applyNumberFormat="1" applyBorder="1"/>
    <xf numFmtId="5" fontId="4" fillId="0" borderId="0" xfId="0" applyNumberFormat="1" applyFont="1" applyFill="1" applyBorder="1"/>
    <xf numFmtId="164" fontId="4" fillId="6" borderId="0" xfId="0" applyNumberFormat="1" applyFont="1" applyFill="1" applyBorder="1"/>
  </cellXfs>
  <cellStyles count="2">
    <cellStyle name="Normal" xfId="0" builtinId="0" customBuiltin="1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STS_1!$K$1</c:f>
          <c:strCache>
            <c:ptCount val="1"/>
            <c:pt idx="0">
              <c:v>Sensitivity of TotCost to Pct increase in hiring, firing costs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STS_1!$A$5:$A$10</c:f>
              <c:numCache>
                <c:formatCode>0%</c:formatCode>
                <c:ptCount val="6"/>
                <c:pt idx="0">
                  <c:v>0</c:v>
                </c:pt>
                <c:pt idx="1">
                  <c:v>5.000000074505806E-2</c:v>
                </c:pt>
                <c:pt idx="2">
                  <c:v>0.10000000149011612</c:v>
                </c:pt>
                <c:pt idx="3">
                  <c:v>0.15000000596046448</c:v>
                </c:pt>
                <c:pt idx="4">
                  <c:v>0.20000000298023224</c:v>
                </c:pt>
                <c:pt idx="5">
                  <c:v>0.25</c:v>
                </c:pt>
              </c:numCache>
            </c:numRef>
          </c:cat>
          <c:val>
            <c:numRef>
              <c:f>STS_1!$K$5:$K$10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E-4736-8B3F-2790415D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0592"/>
        <c:axId val="94914048"/>
      </c:lineChart>
      <c:catAx>
        <c:axId val="948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Pct increase in hiring, firing costs ($G$4)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4914048"/>
        <c:crosses val="autoZero"/>
        <c:auto val="1"/>
        <c:lblAlgn val="ctr"/>
        <c:lblOffset val="100"/>
        <c:noMultiLvlLbl val="0"/>
      </c:catAx>
      <c:valAx>
        <c:axId val="9491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123825</xdr:rowOff>
    </xdr:from>
    <xdr:to>
      <xdr:col>18</xdr:col>
      <xdr:colOff>0</xdr:colOff>
      <xdr:row>30</xdr:row>
      <xdr:rowOff>66675</xdr:rowOff>
    </xdr:to>
    <xdr:graphicFrame macro="">
      <xdr:nvGraphicFramePr>
        <xdr:cNvPr id="2" name="STS_1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85725</xdr:rowOff>
    </xdr:from>
    <xdr:to>
      <xdr:col>16</xdr:col>
      <xdr:colOff>0</xdr:colOff>
      <xdr:row>6</xdr:row>
      <xdr:rowOff>38100</xdr:rowOff>
    </xdr:to>
    <xdr:sp macro="" textlink="">
      <xdr:nvSpPr>
        <xdr:cNvPr id="3" name="TextBox 2"/>
        <xdr:cNvSpPr txBox="1"/>
      </xdr:nvSpPr>
      <xdr:spPr>
        <a:xfrm>
          <a:off x="7315200" y="571500"/>
          <a:ext cx="2438400" cy="762000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When you select an output from the dropdown list in cell $K$4, the chart will adapt to that output.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257175</xdr:colOff>
      <xdr:row>8</xdr:row>
      <xdr:rowOff>28575</xdr:rowOff>
    </xdr:to>
    <xdr:sp macro="" textlink="">
      <xdr:nvSpPr>
        <xdr:cNvPr id="4" name="TextBox 3"/>
        <xdr:cNvSpPr txBox="1"/>
      </xdr:nvSpPr>
      <xdr:spPr>
        <a:xfrm>
          <a:off x="3152775" y="1076325"/>
          <a:ext cx="2085975" cy="790575"/>
        </a:xfrm>
        <a:prstGeom prst="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en-US" sz="1100"/>
            <a:t>Over this range of pct increases, the total number hired and fired doesn't change, but of course, the cost increases.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3"/>
  <sheetViews>
    <sheetView tabSelected="1" workbookViewId="0">
      <selection activeCell="H22" sqref="H22"/>
    </sheetView>
  </sheetViews>
  <sheetFormatPr defaultRowHeight="15" x14ac:dyDescent="0.25"/>
  <cols>
    <col min="1" max="1" width="20.5703125" style="2" bestFit="1" customWidth="1"/>
    <col min="2" max="2" width="12" style="2" customWidth="1"/>
    <col min="3" max="3" width="9.140625" style="2"/>
    <col min="4" max="4" width="10.7109375" style="2" customWidth="1"/>
    <col min="5" max="16384" width="9.140625" style="2"/>
  </cols>
  <sheetData>
    <row r="1" spans="1:12" x14ac:dyDescent="0.25">
      <c r="A1" s="1" t="s">
        <v>19</v>
      </c>
      <c r="K1" s="1"/>
    </row>
    <row r="2" spans="1:12" x14ac:dyDescent="0.25">
      <c r="K2" s="3"/>
      <c r="L2" s="3"/>
    </row>
    <row r="3" spans="1:12" x14ac:dyDescent="0.25">
      <c r="A3" s="2" t="s">
        <v>0</v>
      </c>
      <c r="B3" s="4">
        <v>10000</v>
      </c>
      <c r="K3" s="3"/>
      <c r="L3" s="3"/>
    </row>
    <row r="4" spans="1:12" x14ac:dyDescent="0.25">
      <c r="A4" s="2" t="s">
        <v>1</v>
      </c>
      <c r="B4" s="28">
        <v>4000</v>
      </c>
      <c r="D4" s="27"/>
      <c r="G4" s="5"/>
      <c r="K4" s="3"/>
      <c r="L4" s="3"/>
    </row>
    <row r="5" spans="1:12" x14ac:dyDescent="0.25">
      <c r="A5" s="2" t="s">
        <v>2</v>
      </c>
      <c r="B5" s="28">
        <v>2000</v>
      </c>
      <c r="D5" s="27"/>
      <c r="K5" s="3"/>
      <c r="L5" s="3"/>
    </row>
    <row r="7" spans="1:12" x14ac:dyDescent="0.25">
      <c r="A7" s="2" t="s">
        <v>3</v>
      </c>
      <c r="B7" s="6">
        <v>50</v>
      </c>
      <c r="K7" s="1"/>
    </row>
    <row r="8" spans="1:12" x14ac:dyDescent="0.25">
      <c r="L8" s="7"/>
    </row>
    <row r="9" spans="1:12" x14ac:dyDescent="0.25">
      <c r="A9" s="2" t="s">
        <v>4</v>
      </c>
      <c r="L9" s="7"/>
    </row>
    <row r="10" spans="1:12" x14ac:dyDescent="0.25">
      <c r="A10" s="2" t="s">
        <v>5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L10" s="7"/>
    </row>
    <row r="11" spans="1:12" x14ac:dyDescent="0.25">
      <c r="A11" s="2" t="s">
        <v>6</v>
      </c>
      <c r="G11" s="8" t="s">
        <v>14</v>
      </c>
      <c r="L11" s="7"/>
    </row>
    <row r="12" spans="1:12" x14ac:dyDescent="0.25">
      <c r="A12" s="2" t="s">
        <v>7</v>
      </c>
      <c r="B12" s="9"/>
      <c r="C12" s="9"/>
      <c r="D12" s="9"/>
      <c r="E12" s="9"/>
      <c r="F12" s="9"/>
      <c r="L12" s="7"/>
    </row>
    <row r="13" spans="1:12" x14ac:dyDescent="0.25">
      <c r="A13" s="2" t="s">
        <v>8</v>
      </c>
      <c r="B13" s="9"/>
      <c r="C13" s="9"/>
      <c r="D13" s="9"/>
      <c r="E13" s="9"/>
      <c r="F13" s="9"/>
      <c r="L13" s="7"/>
    </row>
    <row r="14" spans="1:12" x14ac:dyDescent="0.25">
      <c r="A14" s="2" t="s">
        <v>9</v>
      </c>
      <c r="B14" s="2">
        <f>B11+B12-B13</f>
        <v>0</v>
      </c>
      <c r="C14" s="2">
        <f>C11+C12-C13</f>
        <v>0</v>
      </c>
      <c r="D14" s="2">
        <f>D11+D12-D13</f>
        <v>0</v>
      </c>
      <c r="E14" s="2">
        <f>E11+E12-E13</f>
        <v>0</v>
      </c>
      <c r="F14" s="2">
        <f>F11+F12-F13</f>
        <v>0</v>
      </c>
      <c r="L14" s="7"/>
    </row>
    <row r="15" spans="1:12" x14ac:dyDescent="0.25"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L15" s="7"/>
    </row>
    <row r="16" spans="1:12" x14ac:dyDescent="0.25">
      <c r="A16" s="2" t="s">
        <v>11</v>
      </c>
      <c r="B16" s="6"/>
      <c r="C16" s="6"/>
      <c r="D16" s="6"/>
      <c r="E16" s="6"/>
      <c r="F16" s="6"/>
      <c r="L16" s="7"/>
    </row>
    <row r="17" spans="1:12" x14ac:dyDescent="0.25">
      <c r="L17" s="7"/>
    </row>
    <row r="18" spans="1:12" x14ac:dyDescent="0.25">
      <c r="A18" s="2" t="s">
        <v>12</v>
      </c>
      <c r="B18" s="10"/>
      <c r="L18" s="7"/>
    </row>
    <row r="19" spans="1:12" x14ac:dyDescent="0.25">
      <c r="A19" s="2" t="s">
        <v>1</v>
      </c>
      <c r="B19" s="10"/>
      <c r="L19" s="7"/>
    </row>
    <row r="20" spans="1:12" x14ac:dyDescent="0.25">
      <c r="A20" s="2" t="s">
        <v>2</v>
      </c>
      <c r="B20" s="10"/>
      <c r="L20" s="7"/>
    </row>
    <row r="21" spans="1:12" x14ac:dyDescent="0.25">
      <c r="L21" s="7"/>
    </row>
    <row r="22" spans="1:12" x14ac:dyDescent="0.25">
      <c r="A22" s="2" t="s">
        <v>13</v>
      </c>
      <c r="B22" s="11"/>
      <c r="L22" s="7"/>
    </row>
    <row r="23" spans="1:12" x14ac:dyDescent="0.25">
      <c r="L23" s="7"/>
    </row>
  </sheetData>
  <phoneticPr fontId="0" type="noConversion"/>
  <printOptions headings="1" gridLines="1" gridLinesSet="0"/>
  <pageMargins left="0.75" right="0.75" top="1" bottom="1" header="0.5" footer="0.5"/>
  <pageSetup orientation="portrait" horizontalDpi="300" verticalDpi="300" r:id="rId1"/>
  <headerFooter alignWithMargins="0">
    <oddFooter>&amp;CProblem 3.34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5"/>
  <sheetViews>
    <sheetView workbookViewId="0"/>
  </sheetViews>
  <sheetFormatPr defaultRowHeight="15" x14ac:dyDescent="0.25"/>
  <sheetData>
    <row r="1" spans="1:2" x14ac:dyDescent="0.25">
      <c r="A1">
        <v>1</v>
      </c>
    </row>
    <row r="2" spans="1:2" x14ac:dyDescent="0.25">
      <c r="A2" t="s">
        <v>15</v>
      </c>
    </row>
    <row r="3" spans="1:2" x14ac:dyDescent="0.25">
      <c r="A3">
        <v>1</v>
      </c>
    </row>
    <row r="4" spans="1:2" x14ac:dyDescent="0.25">
      <c r="A4">
        <v>0</v>
      </c>
    </row>
    <row r="5" spans="1:2" x14ac:dyDescent="0.25">
      <c r="A5">
        <v>0.25</v>
      </c>
    </row>
    <row r="6" spans="1:2" x14ac:dyDescent="0.25">
      <c r="A6">
        <v>0.05</v>
      </c>
    </row>
    <row r="8" spans="1:2" x14ac:dyDescent="0.25">
      <c r="A8" s="12"/>
      <c r="B8" s="12"/>
    </row>
    <row r="9" spans="1:2" x14ac:dyDescent="0.25">
      <c r="A9" t="s">
        <v>16</v>
      </c>
    </row>
    <row r="10" spans="1:2" x14ac:dyDescent="0.25">
      <c r="A10" t="s">
        <v>21</v>
      </c>
    </row>
    <row r="15" spans="1:2" x14ac:dyDescent="0.25">
      <c r="B1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10"/>
  <sheetViews>
    <sheetView workbookViewId="0">
      <selection activeCell="A2" sqref="A2"/>
    </sheetView>
  </sheetViews>
  <sheetFormatPr defaultRowHeight="15" x14ac:dyDescent="0.25"/>
  <cols>
    <col min="4" max="4" width="10.7109375" customWidth="1"/>
  </cols>
  <sheetData>
    <row r="1" spans="1:11" x14ac:dyDescent="0.25">
      <c r="A1" s="13" t="s">
        <v>22</v>
      </c>
      <c r="K1" s="17" t="str">
        <f>CONCATENATE("Sensitivity of ",$K$4," to ","Pct increase in hiring, firing costs")</f>
        <v>Sensitivity of TotCost to Pct increase in hiring, firing costs</v>
      </c>
    </row>
    <row r="3" spans="1:11" x14ac:dyDescent="0.25">
      <c r="A3" t="s">
        <v>23</v>
      </c>
      <c r="K3" t="s">
        <v>24</v>
      </c>
    </row>
    <row r="4" spans="1:11" ht="40.5" x14ac:dyDescent="0.25">
      <c r="B4" s="15" t="s">
        <v>17</v>
      </c>
      <c r="C4" s="15" t="s">
        <v>18</v>
      </c>
      <c r="D4" s="15" t="s">
        <v>20</v>
      </c>
      <c r="J4" s="17" t="e">
        <f>MATCH($K$4,OutputAddresses,0)</f>
        <v>#NAME?</v>
      </c>
      <c r="K4" s="16" t="s">
        <v>20</v>
      </c>
    </row>
    <row r="5" spans="1:11" x14ac:dyDescent="0.25">
      <c r="A5" s="14">
        <v>0</v>
      </c>
      <c r="B5" s="18">
        <v>45</v>
      </c>
      <c r="C5" s="19">
        <v>20</v>
      </c>
      <c r="D5" s="20">
        <v>3420000</v>
      </c>
      <c r="K5" t="e">
        <f>INDEX(OutputValues,1,$J$4)</f>
        <v>#NAME?</v>
      </c>
    </row>
    <row r="6" spans="1:11" x14ac:dyDescent="0.25">
      <c r="A6" s="14">
        <v>5.000000074505806E-2</v>
      </c>
      <c r="B6" s="21">
        <v>45</v>
      </c>
      <c r="C6" s="22">
        <v>20</v>
      </c>
      <c r="D6" s="23">
        <v>3431000</v>
      </c>
      <c r="K6" t="e">
        <f>INDEX(OutputValues,2,$J$4)</f>
        <v>#NAME?</v>
      </c>
    </row>
    <row r="7" spans="1:11" x14ac:dyDescent="0.25">
      <c r="A7" s="14">
        <v>0.10000000149011612</v>
      </c>
      <c r="B7" s="21">
        <v>45</v>
      </c>
      <c r="C7" s="22">
        <v>20</v>
      </c>
      <c r="D7" s="23">
        <v>3442000</v>
      </c>
      <c r="K7" t="e">
        <f>INDEX(OutputValues,3,$J$4)</f>
        <v>#NAME?</v>
      </c>
    </row>
    <row r="8" spans="1:11" x14ac:dyDescent="0.25">
      <c r="A8" s="14">
        <v>0.15000000596046448</v>
      </c>
      <c r="B8" s="21">
        <v>45</v>
      </c>
      <c r="C8" s="22">
        <v>20</v>
      </c>
      <c r="D8" s="23">
        <v>3453000</v>
      </c>
      <c r="K8" t="e">
        <f>INDEX(OutputValues,4,$J$4)</f>
        <v>#NAME?</v>
      </c>
    </row>
    <row r="9" spans="1:11" x14ac:dyDescent="0.25">
      <c r="A9" s="14">
        <v>0.20000000298023224</v>
      </c>
      <c r="B9" s="21">
        <v>45</v>
      </c>
      <c r="C9" s="22">
        <v>20</v>
      </c>
      <c r="D9" s="23">
        <v>3464000</v>
      </c>
      <c r="K9" t="e">
        <f>INDEX(OutputValues,5,$J$4)</f>
        <v>#NAME?</v>
      </c>
    </row>
    <row r="10" spans="1:11" x14ac:dyDescent="0.25">
      <c r="A10" s="14">
        <v>0.25</v>
      </c>
      <c r="B10" s="24">
        <v>45</v>
      </c>
      <c r="C10" s="25">
        <v>20</v>
      </c>
      <c r="D10" s="26">
        <v>3475000</v>
      </c>
      <c r="K10" t="e">
        <f>INDEX(OutputValues,6,$J$4)</f>
        <v>#NAME?</v>
      </c>
    </row>
  </sheetData>
  <dataValidations count="1">
    <dataValidation type="list" allowBlank="1" showInputMessage="1" showErrorMessage="1" sqref="K4">
      <formula1>OutputAddresses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STS_1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Han</dc:creator>
  <cp:keywords/>
  <dc:description/>
  <cp:lastModifiedBy>Yi Han</cp:lastModifiedBy>
  <cp:lastPrinted>1996-01-06T19:51:03Z</cp:lastPrinted>
  <dcterms:created xsi:type="dcterms:W3CDTF">1999-12-09T20:19:44Z</dcterms:created>
  <dcterms:modified xsi:type="dcterms:W3CDTF">2017-10-08T23:05:10Z</dcterms:modified>
</cp:coreProperties>
</file>